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ENERGIE\2.Projets\2024\ROSE\12_TABLEAU DE BORD\2024\Download Data\"/>
    </mc:Choice>
  </mc:AlternateContent>
  <xr:revisionPtr revIDLastSave="0" documentId="13_ncr:1_{E29C0DDF-3E89-49DC-A4B5-4373388B7EA9}" xr6:coauthVersionLast="46" xr6:coauthVersionMax="47" xr10:uidLastSave="{00000000-0000-0000-0000-000000000000}"/>
  <bookViews>
    <workbookView xWindow="-120" yWindow="-120" windowWidth="23280" windowHeight="12750" xr2:uid="{D5F59961-CB39-4C09-BAC5-1D8E0F2E318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C13" i="1"/>
  <c r="D13" i="1"/>
  <c r="D6" i="1" s="1"/>
  <c r="E13" i="1"/>
  <c r="F13" i="1"/>
  <c r="G13" i="1"/>
  <c r="B12" i="1"/>
  <c r="C12" i="1"/>
  <c r="D12" i="1"/>
  <c r="E12" i="1"/>
  <c r="F12" i="1"/>
  <c r="G12" i="1"/>
  <c r="B11" i="1"/>
  <c r="C11" i="1"/>
  <c r="D11" i="1"/>
  <c r="E11" i="1"/>
  <c r="F11" i="1"/>
  <c r="G11" i="1"/>
  <c r="B10" i="1"/>
  <c r="C10" i="1"/>
  <c r="D10" i="1"/>
  <c r="E10" i="1"/>
  <c r="F10" i="1"/>
  <c r="G10" i="1"/>
  <c r="G6" i="1" s="1"/>
  <c r="B9" i="1"/>
  <c r="C9" i="1"/>
  <c r="D9" i="1"/>
  <c r="E9" i="1"/>
  <c r="F9" i="1"/>
  <c r="G9" i="1"/>
  <c r="B8" i="1"/>
  <c r="C8" i="1"/>
  <c r="C6" i="1" s="1"/>
  <c r="D8" i="1"/>
  <c r="E8" i="1"/>
  <c r="F8" i="1"/>
  <c r="G8" i="1"/>
  <c r="B7" i="1"/>
  <c r="C7" i="1"/>
  <c r="D7" i="1"/>
  <c r="E7" i="1"/>
  <c r="F7" i="1"/>
  <c r="G7" i="1"/>
  <c r="F6" i="1" l="1"/>
  <c r="E6" i="1"/>
  <c r="E5" i="1" s="1"/>
  <c r="B6" i="1"/>
  <c r="B5" i="1" s="1"/>
  <c r="C5" i="1"/>
  <c r="D5" i="1"/>
  <c r="F5" i="1"/>
  <c r="G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tc={CB3DFBC7-FED2-41E6-9BCD-5708AB0EC2A8}</author>
  </authors>
  <commentList>
    <comment ref="G21" authorId="0" shapeId="0" xr:uid="{CB3DFBC7-FED2-41E6-9BCD-5708AB0EC2A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Valeur 2021 en attendant inventaire 2022 d'Airparif</t>
      </text>
    </comment>
  </commentList>
</comments>
</file>

<file path=xl/sharedStrings.xml><?xml version="1.0" encoding="utf-8"?>
<sst xmlns="http://schemas.openxmlformats.org/spreadsheetml/2006/main" count="30" uniqueCount="30">
  <si>
    <t>TOTAL</t>
  </si>
  <si>
    <t>ENR&amp;R</t>
  </si>
  <si>
    <t>Non ENR&amp;R</t>
  </si>
  <si>
    <r>
      <t xml:space="preserve">Source (à faire apparaître si réutilisation des chiffres dans un graphique) : </t>
    </r>
    <r>
      <rPr>
        <b/>
        <sz val="11"/>
        <color theme="1"/>
        <rFont val="Calibri"/>
        <family val="2"/>
        <scheme val="minor"/>
      </rPr>
      <t>ROSE 2024 (Inventaire 2022 - source AREC)</t>
    </r>
  </si>
  <si>
    <t>Évolution des productions énergétiques (2017-2022) - GWh</t>
  </si>
  <si>
    <t>CHALEUR RESEAUX - UIDND/ISDND</t>
  </si>
  <si>
    <t>CHALEUR RESEAUX - Géothermies</t>
  </si>
  <si>
    <t>CHALEUR RESEAUX - Chaufferies biomasse</t>
  </si>
  <si>
    <t>CHALEUR RESEAUX - Autres EnR&amp;R</t>
  </si>
  <si>
    <t>CHALEUR RESEAUX - Chaudières électriques</t>
  </si>
  <si>
    <t>CHALEUR RESEAUX - Thermique fossile</t>
  </si>
  <si>
    <t xml:space="preserve">CHALEUR INDIV - PAC aérothermiques &amp; CET </t>
  </si>
  <si>
    <t>CHALEUR INDIV - PAC géothermiques</t>
  </si>
  <si>
    <t>CHALEUR INDIV - Solaire thermique</t>
  </si>
  <si>
    <t>CHALEUR INDIV - Bois domestique</t>
  </si>
  <si>
    <t>FRAÎCHEUR RESEAUX - Froid</t>
  </si>
  <si>
    <t>ÉLEC - Solaire PV</t>
  </si>
  <si>
    <t>ÉLEC - Eolien</t>
  </si>
  <si>
    <t>ÉLEC - Hydraulique</t>
  </si>
  <si>
    <t>ÉLEC - Bioénergies</t>
  </si>
  <si>
    <t>ÉLEC - Thermique fossile</t>
  </si>
  <si>
    <t>ÉLEC - Autres</t>
  </si>
  <si>
    <t>GAZ - Injection biométhane</t>
  </si>
  <si>
    <t>Chaleur ENR&amp;R</t>
  </si>
  <si>
    <t>Chaleur Non ENR&amp;R</t>
  </si>
  <si>
    <t>Elec Non ENR&amp;R</t>
  </si>
  <si>
    <t>Gaz EnR&amp;R</t>
  </si>
  <si>
    <t>Froid</t>
  </si>
  <si>
    <t>CHALEUR RESEAUX - Autres</t>
  </si>
  <si>
    <t>Elec ENR&amp;R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</si>
</sst>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right" vertical="center"/>
    </xf>
    <xf numFmtId="164" fontId="0" fillId="0" borderId="0" xfId="1" applyNumberFormat="1" applyFont="1" applyAlignment="1">
      <alignment horizontal="left" indent="2"/>
    </xf>
    <xf numFmtId="164" fontId="1" fillId="0" borderId="0" xfId="1" applyNumberFormat="1" applyFont="1" applyAlignment="1">
      <alignment horizontal="left" indent="2"/>
    </xf>
    <xf numFmtId="9" fontId="0" fillId="0" borderId="0" xfId="2" applyFont="1" applyAlignment="1">
      <alignment horizontal="left" indent="2"/>
    </xf>
    <xf numFmtId="164" fontId="0" fillId="0" borderId="0" xfId="0" applyNumberFormat="1"/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OTTIER Dylan" id="{8A60F350-AC7C-4E2A-AD8F-4A51AE9CF73D}" userId="S::Pottier@institutparisregion.fr::9374b8c6-bace-4190-ab39-6c9639960954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4-09-02T13:49:34.41" personId="{8A60F350-AC7C-4E2A-AD8F-4A51AE9CF73D}" id="{CB3DFBC7-FED2-41E6-9BCD-5708AB0EC2A8}">
    <text>Valeur 2021 en attendant inventaire 2022 d'Airparif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47E2D-9893-4515-AF1D-4266CD04C72B}">
  <dimension ref="A1:J32"/>
  <sheetViews>
    <sheetView tabSelected="1" workbookViewId="0">
      <selection activeCell="F15" sqref="F15"/>
    </sheetView>
  </sheetViews>
  <sheetFormatPr baseColWidth="10" defaultRowHeight="15" x14ac:dyDescent="0.25"/>
  <cols>
    <col min="1" max="1" width="48.140625" customWidth="1"/>
    <col min="2" max="5" width="14.7109375" bestFit="1" customWidth="1"/>
    <col min="6" max="7" width="13" bestFit="1" customWidth="1"/>
  </cols>
  <sheetData>
    <row r="1" spans="1:10" x14ac:dyDescent="0.25">
      <c r="A1" t="s">
        <v>4</v>
      </c>
    </row>
    <row r="2" spans="1:10" x14ac:dyDescent="0.25">
      <c r="A2" t="s">
        <v>3</v>
      </c>
    </row>
    <row r="4" spans="1:10" x14ac:dyDescent="0.25">
      <c r="A4" s="1"/>
      <c r="B4" s="1">
        <v>2017</v>
      </c>
      <c r="C4" s="1">
        <v>2018</v>
      </c>
      <c r="D4" s="1">
        <v>2019</v>
      </c>
      <c r="E4" s="1">
        <v>2020</v>
      </c>
      <c r="F4" s="1">
        <v>2021</v>
      </c>
      <c r="G4" s="1">
        <v>2022</v>
      </c>
    </row>
    <row r="5" spans="1:10" x14ac:dyDescent="0.25">
      <c r="A5" s="2" t="s">
        <v>0</v>
      </c>
      <c r="B5" s="3">
        <f t="shared" ref="B5:G5" si="0">SUM(B6:B7)</f>
        <v>25043.196163099994</v>
      </c>
      <c r="C5" s="3">
        <f t="shared" si="0"/>
        <v>25409.784393170004</v>
      </c>
      <c r="D5" s="3">
        <f t="shared" si="0"/>
        <v>25453.950929999999</v>
      </c>
      <c r="E5" s="3">
        <f t="shared" si="0"/>
        <v>26885.466832799997</v>
      </c>
      <c r="F5" s="3">
        <f t="shared" si="0"/>
        <v>29407.362269999998</v>
      </c>
      <c r="G5" s="3">
        <f t="shared" si="0"/>
        <v>27817.154000000002</v>
      </c>
    </row>
    <row r="6" spans="1:10" x14ac:dyDescent="0.25">
      <c r="A6" s="2" t="s">
        <v>1</v>
      </c>
      <c r="B6" s="3">
        <f t="shared" ref="B6:G6" si="1">SUM(B10,B12,B13,B8)</f>
        <v>15948.620939999992</v>
      </c>
      <c r="C6" s="3">
        <f t="shared" si="1"/>
        <v>16638.227079200002</v>
      </c>
      <c r="D6" s="3">
        <f t="shared" si="1"/>
        <v>17324.93993</v>
      </c>
      <c r="E6" s="3">
        <f t="shared" si="1"/>
        <v>18748.974007199999</v>
      </c>
      <c r="F6" s="3">
        <f t="shared" si="1"/>
        <v>20092.612269999998</v>
      </c>
      <c r="G6" s="3">
        <f t="shared" si="1"/>
        <v>19882.094000000001</v>
      </c>
      <c r="H6" s="6"/>
      <c r="I6" s="6"/>
      <c r="J6" s="5"/>
    </row>
    <row r="7" spans="1:10" x14ac:dyDescent="0.25">
      <c r="A7" s="2" t="s">
        <v>2</v>
      </c>
      <c r="B7" s="3">
        <f t="shared" ref="B7:G7" si="2">SUM(B9,B11)</f>
        <v>9094.5752231000006</v>
      </c>
      <c r="C7" s="3">
        <f t="shared" si="2"/>
        <v>8771.5573139700009</v>
      </c>
      <c r="D7" s="3">
        <f t="shared" si="2"/>
        <v>8129.0110000000004</v>
      </c>
      <c r="E7" s="3">
        <f t="shared" si="2"/>
        <v>8136.4928256000003</v>
      </c>
      <c r="F7" s="3">
        <f t="shared" si="2"/>
        <v>9314.75</v>
      </c>
      <c r="G7" s="3">
        <f t="shared" si="2"/>
        <v>7935.0599999999995</v>
      </c>
    </row>
    <row r="8" spans="1:10" x14ac:dyDescent="0.25">
      <c r="A8" s="2" t="s">
        <v>23</v>
      </c>
      <c r="B8" s="3">
        <f t="shared" ref="B8:G8" si="3">SUM(B14:B21)</f>
        <v>13801.627939999991</v>
      </c>
      <c r="C8" s="3">
        <f t="shared" si="3"/>
        <v>14293.7830792</v>
      </c>
      <c r="D8" s="3">
        <f t="shared" si="3"/>
        <v>14957.699929999999</v>
      </c>
      <c r="E8" s="3">
        <f t="shared" si="3"/>
        <v>16309.964551200001</v>
      </c>
      <c r="F8" s="3">
        <f t="shared" si="3"/>
        <v>17447.777269999999</v>
      </c>
      <c r="G8" s="3">
        <f t="shared" si="3"/>
        <v>16684.519</v>
      </c>
    </row>
    <row r="9" spans="1:10" x14ac:dyDescent="0.25">
      <c r="A9" s="2" t="s">
        <v>24</v>
      </c>
      <c r="B9" s="3">
        <f t="shared" ref="B9:G9" si="4">SUM(B22:B24)</f>
        <v>7000.6962231000016</v>
      </c>
      <c r="C9" s="3">
        <f t="shared" si="4"/>
        <v>7076.4303139700014</v>
      </c>
      <c r="D9" s="3">
        <f t="shared" si="4"/>
        <v>6486.3360000000002</v>
      </c>
      <c r="E9" s="3">
        <f t="shared" si="4"/>
        <v>6427.9108256</v>
      </c>
      <c r="F9" s="3">
        <f t="shared" si="4"/>
        <v>7432.1760000000004</v>
      </c>
      <c r="G9" s="3">
        <f t="shared" si="4"/>
        <v>5837.1409999999996</v>
      </c>
    </row>
    <row r="10" spans="1:10" x14ac:dyDescent="0.25">
      <c r="A10" s="2" t="s">
        <v>29</v>
      </c>
      <c r="B10" s="3">
        <f t="shared" ref="B10:G10" si="5">SUM(B25:B28)</f>
        <v>1183.4359999999999</v>
      </c>
      <c r="C10" s="3">
        <f t="shared" si="5"/>
        <v>1278.3780000000002</v>
      </c>
      <c r="D10" s="3">
        <f t="shared" si="5"/>
        <v>1322.905</v>
      </c>
      <c r="E10" s="3">
        <f t="shared" si="5"/>
        <v>1473.4014560000001</v>
      </c>
      <c r="F10" s="3">
        <f t="shared" si="5"/>
        <v>1560.9160000000002</v>
      </c>
      <c r="G10" s="3">
        <f t="shared" si="5"/>
        <v>1588.8980000000001</v>
      </c>
    </row>
    <row r="11" spans="1:10" x14ac:dyDescent="0.25">
      <c r="A11" s="2" t="s">
        <v>25</v>
      </c>
      <c r="B11" s="3">
        <f t="shared" ref="B11:G11" si="6">SUM(B29:B30)</f>
        <v>2093.8789999999999</v>
      </c>
      <c r="C11" s="3">
        <f t="shared" si="6"/>
        <v>1695.127</v>
      </c>
      <c r="D11" s="3">
        <f t="shared" si="6"/>
        <v>1642.675</v>
      </c>
      <c r="E11" s="3">
        <f t="shared" si="6"/>
        <v>1708.5820000000001</v>
      </c>
      <c r="F11" s="3">
        <f t="shared" si="6"/>
        <v>1882.5739999999998</v>
      </c>
      <c r="G11" s="3">
        <f t="shared" si="6"/>
        <v>2097.9189999999999</v>
      </c>
    </row>
    <row r="12" spans="1:10" x14ac:dyDescent="0.25">
      <c r="A12" s="2" t="s">
        <v>26</v>
      </c>
      <c r="B12" s="3">
        <f t="shared" ref="B12:G13" si="7">SUM(B31)</f>
        <v>67.638000000000005</v>
      </c>
      <c r="C12" s="3">
        <f t="shared" si="7"/>
        <v>126.078</v>
      </c>
      <c r="D12" s="3">
        <f t="shared" si="7"/>
        <v>169.46700000000001</v>
      </c>
      <c r="E12" s="3">
        <f t="shared" si="7"/>
        <v>236.185</v>
      </c>
      <c r="F12" s="3">
        <f t="shared" si="7"/>
        <v>351.72399999999999</v>
      </c>
      <c r="G12" s="3">
        <f t="shared" si="7"/>
        <v>694.03099999999995</v>
      </c>
    </row>
    <row r="13" spans="1:10" x14ac:dyDescent="0.25">
      <c r="A13" s="2" t="s">
        <v>27</v>
      </c>
      <c r="B13" s="3">
        <f t="shared" si="7"/>
        <v>895.91899999999998</v>
      </c>
      <c r="C13" s="3">
        <f t="shared" si="7"/>
        <v>939.98800000000006</v>
      </c>
      <c r="D13" s="3">
        <f t="shared" si="7"/>
        <v>874.86800000000005</v>
      </c>
      <c r="E13" s="3">
        <f t="shared" si="7"/>
        <v>729.423</v>
      </c>
      <c r="F13" s="3">
        <f t="shared" si="7"/>
        <v>732.19500000000005</v>
      </c>
      <c r="G13" s="3">
        <f t="shared" si="7"/>
        <v>914.64599999999996</v>
      </c>
    </row>
    <row r="14" spans="1:10" x14ac:dyDescent="0.25">
      <c r="A14" s="2" t="s">
        <v>5</v>
      </c>
      <c r="B14" s="3">
        <v>4100.9979999999996</v>
      </c>
      <c r="C14" s="3">
        <v>4073.777</v>
      </c>
      <c r="D14" s="3">
        <v>3830.4125800000002</v>
      </c>
      <c r="E14" s="3">
        <v>4182.1476000000002</v>
      </c>
      <c r="F14" s="3">
        <v>4202.6589999999997</v>
      </c>
      <c r="G14" s="3">
        <v>4052.3389999999999</v>
      </c>
    </row>
    <row r="15" spans="1:10" x14ac:dyDescent="0.25">
      <c r="A15" s="2" t="s">
        <v>6</v>
      </c>
      <c r="B15" s="3">
        <v>1371.3150000000001</v>
      </c>
      <c r="C15" s="3">
        <v>1625.4359999999999</v>
      </c>
      <c r="D15" s="3">
        <v>1768.6752799999999</v>
      </c>
      <c r="E15" s="3">
        <v>1841.1044099999999</v>
      </c>
      <c r="F15" s="3">
        <v>2002.11</v>
      </c>
      <c r="G15" s="3">
        <v>1948.3009999999999</v>
      </c>
    </row>
    <row r="16" spans="1:10" x14ac:dyDescent="0.25">
      <c r="A16" s="2" t="s">
        <v>7</v>
      </c>
      <c r="B16" s="3">
        <v>1157.0931599999999</v>
      </c>
      <c r="C16" s="3">
        <v>1224.8061991999998</v>
      </c>
      <c r="D16" s="3">
        <v>1228.2300700000001</v>
      </c>
      <c r="E16" s="3">
        <v>1119.0089812000003</v>
      </c>
      <c r="F16" s="3">
        <v>1366.69</v>
      </c>
      <c r="G16" s="3">
        <v>1293.319</v>
      </c>
    </row>
    <row r="17" spans="1:7" x14ac:dyDescent="0.25">
      <c r="A17" s="2" t="s">
        <v>8</v>
      </c>
      <c r="B17" s="3">
        <v>104.18300000000001</v>
      </c>
      <c r="C17" s="3">
        <v>149.76300000000001</v>
      </c>
      <c r="D17" s="3">
        <v>246.49</v>
      </c>
      <c r="E17" s="3">
        <v>122.70356</v>
      </c>
      <c r="F17" s="3">
        <v>234.21827000000002</v>
      </c>
      <c r="G17" s="4">
        <v>199.46</v>
      </c>
    </row>
    <row r="18" spans="1:7" x14ac:dyDescent="0.25">
      <c r="A18" s="2" t="s">
        <v>11</v>
      </c>
      <c r="B18" s="3">
        <v>2425</v>
      </c>
      <c r="C18" s="3">
        <v>2517</v>
      </c>
      <c r="D18" s="3">
        <v>3043</v>
      </c>
      <c r="E18" s="3">
        <v>3596</v>
      </c>
      <c r="F18" s="3">
        <v>4479</v>
      </c>
      <c r="G18" s="3">
        <v>4062</v>
      </c>
    </row>
    <row r="19" spans="1:7" x14ac:dyDescent="0.25">
      <c r="A19" s="2" t="s">
        <v>12</v>
      </c>
      <c r="B19" s="3">
        <v>121</v>
      </c>
      <c r="C19" s="3">
        <v>44</v>
      </c>
      <c r="D19" s="3">
        <v>45</v>
      </c>
      <c r="E19" s="3">
        <v>48</v>
      </c>
      <c r="F19" s="3">
        <v>120</v>
      </c>
      <c r="G19" s="3">
        <v>92</v>
      </c>
    </row>
    <row r="20" spans="1:7" x14ac:dyDescent="0.25">
      <c r="A20" s="2" t="s">
        <v>13</v>
      </c>
      <c r="B20" s="3">
        <v>38</v>
      </c>
      <c r="C20" s="3">
        <v>38</v>
      </c>
      <c r="D20" s="3">
        <v>44</v>
      </c>
      <c r="E20" s="3">
        <v>45</v>
      </c>
      <c r="F20" s="3">
        <v>47</v>
      </c>
      <c r="G20" s="3">
        <v>41</v>
      </c>
    </row>
    <row r="21" spans="1:7" x14ac:dyDescent="0.25">
      <c r="A21" s="2" t="s">
        <v>14</v>
      </c>
      <c r="B21" s="3">
        <v>4484.0387799999926</v>
      </c>
      <c r="C21" s="3">
        <v>4621.0008800000014</v>
      </c>
      <c r="D21" s="3">
        <v>4751.8919999999998</v>
      </c>
      <c r="E21" s="3">
        <v>5356</v>
      </c>
      <c r="F21" s="3">
        <v>4996.1000000000004</v>
      </c>
      <c r="G21" s="3">
        <v>4996.1000000000004</v>
      </c>
    </row>
    <row r="22" spans="1:7" x14ac:dyDescent="0.25">
      <c r="A22" s="2" t="s">
        <v>9</v>
      </c>
      <c r="B22" s="3">
        <v>0.53500000000000003</v>
      </c>
      <c r="C22" s="3">
        <v>0.45700000000000002</v>
      </c>
      <c r="D22" s="3">
        <v>0.434</v>
      </c>
      <c r="E22" s="3">
        <v>0.184</v>
      </c>
      <c r="F22" s="3">
        <v>0.60399999999999998</v>
      </c>
      <c r="G22" s="3">
        <v>1.7170000000000001</v>
      </c>
    </row>
    <row r="23" spans="1:7" x14ac:dyDescent="0.25">
      <c r="A23" s="2" t="s">
        <v>28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</row>
    <row r="24" spans="1:7" x14ac:dyDescent="0.25">
      <c r="A24" s="2" t="s">
        <v>10</v>
      </c>
      <c r="B24" s="3">
        <v>7000.1612231000017</v>
      </c>
      <c r="C24" s="3">
        <v>7075.9733139700011</v>
      </c>
      <c r="D24" s="3">
        <v>6485.902</v>
      </c>
      <c r="E24" s="3">
        <v>6427.7268255999998</v>
      </c>
      <c r="F24" s="3">
        <v>7431.5720000000001</v>
      </c>
      <c r="G24" s="3">
        <v>5835.424</v>
      </c>
    </row>
    <row r="25" spans="1:7" x14ac:dyDescent="0.25">
      <c r="A25" s="2" t="s">
        <v>16</v>
      </c>
      <c r="B25" s="3">
        <v>71.906999999999996</v>
      </c>
      <c r="C25" s="3">
        <v>82.191000000000003</v>
      </c>
      <c r="D25" s="3">
        <v>92.257000000000005</v>
      </c>
      <c r="E25" s="3">
        <v>196.227</v>
      </c>
      <c r="F25" s="3">
        <v>146.72999999999999</v>
      </c>
      <c r="G25" s="3">
        <v>196.227</v>
      </c>
    </row>
    <row r="26" spans="1:7" x14ac:dyDescent="0.25">
      <c r="A26" s="2" t="s">
        <v>17</v>
      </c>
      <c r="B26" s="3">
        <v>126.803</v>
      </c>
      <c r="C26" s="3">
        <v>158.28800000000001</v>
      </c>
      <c r="D26" s="3">
        <v>227.94399999999999</v>
      </c>
      <c r="E26" s="3">
        <v>311.90499999999997</v>
      </c>
      <c r="F26" s="3">
        <v>312.904</v>
      </c>
      <c r="G26" s="3">
        <v>322.149</v>
      </c>
    </row>
    <row r="27" spans="1:7" x14ac:dyDescent="0.25">
      <c r="A27" s="2" t="s">
        <v>18</v>
      </c>
      <c r="B27" s="3">
        <v>58.677</v>
      </c>
      <c r="C27" s="3">
        <v>40.664999999999999</v>
      </c>
      <c r="D27" s="3">
        <v>61.823999999999998</v>
      </c>
      <c r="E27" s="3">
        <v>44.356999999999999</v>
      </c>
      <c r="F27" s="3">
        <v>65.244</v>
      </c>
      <c r="G27" s="3">
        <v>57.392000000000003</v>
      </c>
    </row>
    <row r="28" spans="1:7" x14ac:dyDescent="0.25">
      <c r="A28" s="2" t="s">
        <v>19</v>
      </c>
      <c r="B28" s="3">
        <v>926.04899999999998</v>
      </c>
      <c r="C28" s="3">
        <v>997.23400000000004</v>
      </c>
      <c r="D28" s="3">
        <v>940.88</v>
      </c>
      <c r="E28" s="3">
        <v>920.91245600000002</v>
      </c>
      <c r="F28" s="3">
        <v>1036.038</v>
      </c>
      <c r="G28" s="3">
        <v>1013.13</v>
      </c>
    </row>
    <row r="29" spans="1:7" x14ac:dyDescent="0.25">
      <c r="A29" s="2" t="s">
        <v>20</v>
      </c>
      <c r="B29" s="3">
        <v>2093.8789999999999</v>
      </c>
      <c r="C29" s="3">
        <v>1695.127</v>
      </c>
      <c r="D29" s="3">
        <v>1642.675</v>
      </c>
      <c r="E29" s="3">
        <v>1708.259</v>
      </c>
      <c r="F29" s="3">
        <v>1882.3209999999999</v>
      </c>
      <c r="G29" s="3">
        <v>2097.201</v>
      </c>
    </row>
    <row r="30" spans="1:7" x14ac:dyDescent="0.25">
      <c r="A30" s="2" t="s">
        <v>21</v>
      </c>
      <c r="B30" s="3">
        <v>0</v>
      </c>
      <c r="C30" s="3">
        <v>0</v>
      </c>
      <c r="D30" s="3">
        <v>0</v>
      </c>
      <c r="E30" s="3">
        <v>0.32300000000000001</v>
      </c>
      <c r="F30" s="3">
        <v>0.253</v>
      </c>
      <c r="G30" s="3">
        <v>0.71799999999999997</v>
      </c>
    </row>
    <row r="31" spans="1:7" x14ac:dyDescent="0.25">
      <c r="A31" s="2" t="s">
        <v>22</v>
      </c>
      <c r="B31" s="3">
        <v>67.638000000000005</v>
      </c>
      <c r="C31" s="3">
        <v>126.078</v>
      </c>
      <c r="D31" s="3">
        <v>169.46700000000001</v>
      </c>
      <c r="E31" s="3">
        <v>236.185</v>
      </c>
      <c r="F31" s="3">
        <v>351.72399999999999</v>
      </c>
      <c r="G31" s="3">
        <v>694.03099999999995</v>
      </c>
    </row>
    <row r="32" spans="1:7" x14ac:dyDescent="0.25">
      <c r="A32" s="2" t="s">
        <v>15</v>
      </c>
      <c r="B32" s="3">
        <v>895.91899999999998</v>
      </c>
      <c r="C32" s="3">
        <v>939.98800000000006</v>
      </c>
      <c r="D32" s="3">
        <v>874.86800000000005</v>
      </c>
      <c r="E32" s="3">
        <v>729.423</v>
      </c>
      <c r="F32" s="3">
        <v>732.19500000000005</v>
      </c>
      <c r="G32" s="3">
        <v>914.64599999999996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INSTITUT PARIS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POTTIER Dylan</dc:creator>
  <cp:lastModifiedBy>POTTIER Dylan</cp:lastModifiedBy>
  <dcterms:created xsi:type="dcterms:W3CDTF">2024-06-16T21:17:26Z</dcterms:created>
  <dcterms:modified xsi:type="dcterms:W3CDTF">2024-09-02T14:43:10Z</dcterms:modified>
</cp:coreProperties>
</file>