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NERGIE\2.Projets\2026\ROSE\12_TABLEAU DE BORD\2026\Download Data\REGION\"/>
    </mc:Choice>
  </mc:AlternateContent>
  <xr:revisionPtr revIDLastSave="0" documentId="13_ncr:1_{435A3093-84D2-45FC-BDC5-CBB827F668EE}" xr6:coauthVersionLast="47" xr6:coauthVersionMax="47" xr10:uidLastSave="{00000000-0000-0000-0000-000000000000}"/>
  <bookViews>
    <workbookView xWindow="28680" yWindow="-120" windowWidth="29040" windowHeight="15990" xr2:uid="{E65549F2-7B00-4AF0-BA3C-17FAFC34DD2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H8" i="1"/>
  <c r="H7" i="1"/>
  <c r="H6" i="1"/>
  <c r="H5" i="1"/>
  <c r="G10" i="1"/>
  <c r="F10" i="1"/>
  <c r="D10" i="1"/>
  <c r="C10" i="1"/>
  <c r="B10" i="1"/>
  <c r="J6" i="1" l="1"/>
  <c r="J7" i="1"/>
  <c r="H10" i="1"/>
  <c r="G11" i="1" s="1"/>
  <c r="J5" i="1"/>
  <c r="J9" i="1"/>
  <c r="J8" i="1"/>
  <c r="I9" i="1" l="1"/>
  <c r="B11" i="1"/>
  <c r="I10" i="1"/>
  <c r="I6" i="1"/>
  <c r="C11" i="1"/>
  <c r="I8" i="1"/>
  <c r="I5" i="1"/>
  <c r="F11" i="1"/>
  <c r="I7" i="1"/>
  <c r="D11" i="1"/>
  <c r="H11" i="1"/>
</calcChain>
</file>

<file path=xl/sharedStrings.xml><?xml version="1.0" encoding="utf-8"?>
<sst xmlns="http://schemas.openxmlformats.org/spreadsheetml/2006/main" count="18" uniqueCount="16">
  <si>
    <t>GWh</t>
  </si>
  <si>
    <t>Résidentiel</t>
  </si>
  <si>
    <t>Tertiaire</t>
  </si>
  <si>
    <t>Industrie</t>
  </si>
  <si>
    <t>Agriculture</t>
  </si>
  <si>
    <t>Total</t>
  </si>
  <si>
    <t>%</t>
  </si>
  <si>
    <t>Gaz naturel</t>
  </si>
  <si>
    <t>Électricité</t>
  </si>
  <si>
    <t>Charbon et produits pétroliers</t>
  </si>
  <si>
    <t>Chauffage urbain</t>
  </si>
  <si>
    <t>Bois</t>
  </si>
  <si>
    <t>Consommations par énergie et par secteur (2023) - Climat réel - GWh</t>
  </si>
  <si>
    <r>
      <t xml:space="preserve">Source (à faire apparaître si réutilisation des chiffres dans un graphique) : </t>
    </r>
    <r>
      <rPr>
        <b/>
        <sz val="11"/>
        <color rgb="FFFF0000"/>
        <rFont val="Calibri"/>
        <family val="2"/>
        <scheme val="minor"/>
      </rPr>
      <t>Inventaire Airparif 2023</t>
    </r>
  </si>
  <si>
    <t>Transport routier</t>
  </si>
  <si>
    <t>Transport ferroviaire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</si>
</sst>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64" fontId="3" fillId="0" borderId="0" xfId="1" applyNumberFormat="1" applyFont="1" applyFill="1" applyBorder="1" applyAlignment="1">
      <alignment horizontal="center"/>
    </xf>
    <xf numFmtId="164" fontId="1" fillId="0" borderId="0" xfId="1" applyNumberFormat="1" applyFont="1" applyFill="1" applyBorder="1" applyAlignment="1">
      <alignment horizontal="center"/>
    </xf>
    <xf numFmtId="0" fontId="4" fillId="0" borderId="0" xfId="0" applyFont="1"/>
    <xf numFmtId="9" fontId="1" fillId="0" borderId="0" xfId="2" applyFont="1"/>
    <xf numFmtId="9" fontId="1" fillId="0" borderId="0" xfId="2" applyFont="1" applyAlignment="1">
      <alignment horizontal="right"/>
    </xf>
    <xf numFmtId="9" fontId="0" fillId="0" borderId="0" xfId="2" applyFont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035F5-9458-47E2-A33C-0E1C4B74F0B7}">
  <dimension ref="A1:J11"/>
  <sheetViews>
    <sheetView tabSelected="1" workbookViewId="0">
      <selection activeCell="G12" sqref="G12"/>
    </sheetView>
  </sheetViews>
  <sheetFormatPr baseColWidth="10" defaultRowHeight="14.4" x14ac:dyDescent="0.3"/>
  <cols>
    <col min="1" max="1" width="11.33203125" customWidth="1"/>
  </cols>
  <sheetData>
    <row r="1" spans="1:10" x14ac:dyDescent="0.3">
      <c r="A1" t="s">
        <v>12</v>
      </c>
    </row>
    <row r="2" spans="1:10" x14ac:dyDescent="0.3">
      <c r="A2" s="6" t="s">
        <v>13</v>
      </c>
    </row>
    <row r="4" spans="1:10" ht="28.8" x14ac:dyDescent="0.3">
      <c r="A4" s="1" t="s">
        <v>0</v>
      </c>
      <c r="B4" s="1" t="s">
        <v>1</v>
      </c>
      <c r="C4" s="1" t="s">
        <v>2</v>
      </c>
      <c r="D4" s="1" t="s">
        <v>14</v>
      </c>
      <c r="E4" s="1" t="s">
        <v>15</v>
      </c>
      <c r="F4" s="1" t="s">
        <v>3</v>
      </c>
      <c r="G4" s="1" t="s">
        <v>4</v>
      </c>
      <c r="H4" s="1" t="s">
        <v>5</v>
      </c>
      <c r="I4" s="1" t="s">
        <v>6</v>
      </c>
    </row>
    <row r="5" spans="1:10" x14ac:dyDescent="0.3">
      <c r="A5" s="1" t="s">
        <v>7</v>
      </c>
      <c r="B5" s="4">
        <v>24746</v>
      </c>
      <c r="C5" s="4">
        <v>17173</v>
      </c>
      <c r="D5" s="4">
        <v>1902</v>
      </c>
      <c r="E5" s="4">
        <v>0</v>
      </c>
      <c r="F5" s="4">
        <v>5334</v>
      </c>
      <c r="G5" s="4">
        <v>45</v>
      </c>
      <c r="H5" s="5">
        <f t="shared" ref="H5:H10" si="0">SUM(B5:G5)</f>
        <v>49200</v>
      </c>
      <c r="I5" s="7">
        <f t="shared" ref="I5:I10" si="1">H5/H$10</f>
        <v>0.31106558931755246</v>
      </c>
      <c r="J5" s="9">
        <f>SUM(B5:C5)/SUM(B$10:C$10)</f>
        <v>0.3783234959657768</v>
      </c>
    </row>
    <row r="6" spans="1:10" x14ac:dyDescent="0.3">
      <c r="A6" s="1" t="s">
        <v>8</v>
      </c>
      <c r="B6" s="4">
        <v>20659</v>
      </c>
      <c r="C6" s="4">
        <v>29344</v>
      </c>
      <c r="D6" s="4">
        <v>0</v>
      </c>
      <c r="E6" s="4">
        <v>2825</v>
      </c>
      <c r="F6" s="4">
        <v>6762</v>
      </c>
      <c r="G6" s="4">
        <v>53</v>
      </c>
      <c r="H6" s="5">
        <f t="shared" si="0"/>
        <v>59643</v>
      </c>
      <c r="I6" s="7">
        <f t="shared" si="1"/>
        <v>0.37709115739160121</v>
      </c>
      <c r="J6" s="9">
        <f t="shared" ref="J6:J9" si="2">SUM(B6:C6)/SUM(B$10:C$10)</f>
        <v>0.45128246782549053</v>
      </c>
    </row>
    <row r="7" spans="1:10" ht="43.2" x14ac:dyDescent="0.3">
      <c r="A7" s="1" t="s">
        <v>9</v>
      </c>
      <c r="B7" s="5">
        <v>3292</v>
      </c>
      <c r="C7" s="4">
        <v>1406</v>
      </c>
      <c r="D7" s="4">
        <v>32663</v>
      </c>
      <c r="E7" s="4">
        <v>1760</v>
      </c>
      <c r="F7" s="4">
        <v>548</v>
      </c>
      <c r="G7" s="4">
        <v>0</v>
      </c>
      <c r="H7" s="5">
        <f t="shared" si="0"/>
        <v>39669</v>
      </c>
      <c r="I7" s="7">
        <f t="shared" si="1"/>
        <v>0.25080611509426803</v>
      </c>
      <c r="J7" s="9">
        <f t="shared" si="2"/>
        <v>4.239995667948232E-2</v>
      </c>
    </row>
    <row r="8" spans="1:10" ht="28.8" x14ac:dyDescent="0.3">
      <c r="A8" s="1" t="s">
        <v>10</v>
      </c>
      <c r="B8" s="4">
        <v>5225</v>
      </c>
      <c r="C8" s="4">
        <v>5191</v>
      </c>
      <c r="D8" s="4">
        <v>0</v>
      </c>
      <c r="E8" s="4">
        <v>0</v>
      </c>
      <c r="F8" s="4">
        <v>44</v>
      </c>
      <c r="G8" s="4">
        <v>0</v>
      </c>
      <c r="H8" s="5">
        <f t="shared" si="0"/>
        <v>10460</v>
      </c>
      <c r="I8" s="7">
        <f t="shared" si="1"/>
        <v>6.6133050086617851E-2</v>
      </c>
      <c r="J8" s="9">
        <f t="shared" si="2"/>
        <v>9.4005523366004221E-2</v>
      </c>
    </row>
    <row r="9" spans="1:10" x14ac:dyDescent="0.3">
      <c r="A9" s="1" t="s">
        <v>11</v>
      </c>
      <c r="B9" s="4">
        <v>3705</v>
      </c>
      <c r="C9" s="4">
        <v>61</v>
      </c>
      <c r="D9" s="4">
        <v>0</v>
      </c>
      <c r="E9" s="4">
        <v>0</v>
      </c>
      <c r="F9" s="4">
        <v>5</v>
      </c>
      <c r="G9" s="4">
        <v>8</v>
      </c>
      <c r="H9" s="5">
        <f t="shared" si="0"/>
        <v>3779</v>
      </c>
      <c r="I9" s="7">
        <f t="shared" si="1"/>
        <v>2.3892619146972167E-2</v>
      </c>
      <c r="J9" s="9">
        <f t="shared" si="2"/>
        <v>3.3988556163246149E-2</v>
      </c>
    </row>
    <row r="10" spans="1:10" x14ac:dyDescent="0.3">
      <c r="A10" s="2" t="s">
        <v>5</v>
      </c>
      <c r="B10" s="5">
        <f t="shared" ref="B10:G10" si="3">SUM(B5:B9)</f>
        <v>57627</v>
      </c>
      <c r="C10" s="5">
        <f t="shared" si="3"/>
        <v>53175</v>
      </c>
      <c r="D10" s="5">
        <f t="shared" si="3"/>
        <v>34565</v>
      </c>
      <c r="E10" s="5"/>
      <c r="F10" s="5">
        <f t="shared" si="3"/>
        <v>12693</v>
      </c>
      <c r="G10" s="5">
        <f t="shared" si="3"/>
        <v>106</v>
      </c>
      <c r="H10" s="5">
        <f t="shared" si="0"/>
        <v>158166</v>
      </c>
      <c r="I10" s="7">
        <f t="shared" si="1"/>
        <v>1</v>
      </c>
      <c r="J10" s="9"/>
    </row>
    <row r="11" spans="1:10" x14ac:dyDescent="0.3">
      <c r="A11" s="3" t="s">
        <v>6</v>
      </c>
      <c r="B11" s="8">
        <f t="shared" ref="B11:H11" si="4">B10/$H10</f>
        <v>0.36434505519517468</v>
      </c>
      <c r="C11" s="8">
        <f t="shared" si="4"/>
        <v>0.33619741284473276</v>
      </c>
      <c r="D11" s="8">
        <f t="shared" si="4"/>
        <v>0.21853622143823578</v>
      </c>
      <c r="E11" s="8"/>
      <c r="F11" s="8">
        <f t="shared" si="4"/>
        <v>8.0251128561131979E-2</v>
      </c>
      <c r="G11" s="8">
        <f t="shared" si="4"/>
        <v>6.7018196072480814E-4</v>
      </c>
      <c r="H11" s="8">
        <f t="shared" si="4"/>
        <v>1</v>
      </c>
      <c r="I1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INSTITUT PARIS REGION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POTTIER Dylan</dc:creator>
  <cp:lastModifiedBy>POTTIER Dylan</cp:lastModifiedBy>
  <dcterms:created xsi:type="dcterms:W3CDTF">2024-06-16T20:38:04Z</dcterms:created>
  <dcterms:modified xsi:type="dcterms:W3CDTF">2026-07-22T14:47:53Z</dcterms:modified>
</cp:coreProperties>
</file>