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ERGIE\2.Projets\2026\ROSE\12_TABLEAU DE BORD\2026\Download Data\REGION\"/>
    </mc:Choice>
  </mc:AlternateContent>
  <xr:revisionPtr revIDLastSave="0" documentId="13_ncr:1_{2BF6987E-F6EB-4E5E-B2C9-828B9C280AFA}" xr6:coauthVersionLast="47" xr6:coauthVersionMax="47" xr10:uidLastSave="{00000000-0000-0000-0000-000000000000}"/>
  <bookViews>
    <workbookView xWindow="28680" yWindow="-120" windowWidth="29040" windowHeight="15990" activeTab="1" xr2:uid="{1B53D4FE-B253-41F7-859D-098B61320D03}"/>
  </bookViews>
  <sheets>
    <sheet name="ENERGIE" sheetId="1" r:id="rId1"/>
    <sheet name="SECTEU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2" l="1"/>
  <c r="G15" i="2"/>
  <c r="H16" i="2" l="1"/>
  <c r="G22" i="2" l="1"/>
  <c r="G21" i="2"/>
  <c r="G19" i="2"/>
  <c r="H19" i="2" s="1"/>
  <c r="G18" i="2"/>
  <c r="G13" i="2"/>
  <c r="G12" i="2"/>
  <c r="G10" i="2"/>
  <c r="H10" i="2" s="1"/>
  <c r="G9" i="2"/>
  <c r="G7" i="2"/>
  <c r="G6" i="2"/>
  <c r="H21" i="1"/>
  <c r="H20" i="1"/>
  <c r="H18" i="1"/>
  <c r="H17" i="1"/>
  <c r="H15" i="1"/>
  <c r="H14" i="1"/>
  <c r="H12" i="1"/>
  <c r="H11" i="1"/>
  <c r="H9" i="1"/>
  <c r="H8" i="1"/>
  <c r="H22" i="2" l="1"/>
  <c r="H13" i="2"/>
  <c r="H7" i="2"/>
  <c r="I21" i="1"/>
  <c r="I18" i="1"/>
  <c r="I15" i="1"/>
  <c r="I12" i="1"/>
  <c r="I9" i="1"/>
</calcChain>
</file>

<file path=xl/sharedStrings.xml><?xml version="1.0" encoding="utf-8"?>
<sst xmlns="http://schemas.openxmlformats.org/spreadsheetml/2006/main" count="32" uniqueCount="17">
  <si>
    <t>GWh</t>
  </si>
  <si>
    <t>Résidentiel</t>
  </si>
  <si>
    <t>Tertiaire</t>
  </si>
  <si>
    <t>Industrie</t>
  </si>
  <si>
    <t>Agriculture</t>
  </si>
  <si>
    <t>TOTAL</t>
  </si>
  <si>
    <t>%</t>
  </si>
  <si>
    <t>Gaz naturel</t>
  </si>
  <si>
    <t>Électricité</t>
  </si>
  <si>
    <t>Charbon et produits pétroliers</t>
  </si>
  <si>
    <t>Chauffage urbain</t>
  </si>
  <si>
    <t>Bois</t>
  </si>
  <si>
    <t>Transport routier</t>
  </si>
  <si>
    <t>Transport ferroviaire</t>
  </si>
  <si>
    <t>Consommations par énergie et par secteur (2005/2023) - Climat normal - GWh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</si>
  <si>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Airparif 2023</t>
    </r>
  </si>
  <si>
    <t>Consommations par secteur et par énergie (2005/2023) - Climat normal - 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</si>
</sst>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€_-;\-* #,##0\ _€_-;_-* &quot;-&quot;??\ _€_-;_-@_-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164" fontId="0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right"/>
    </xf>
    <xf numFmtId="164" fontId="3" fillId="0" borderId="0" xfId="1" applyNumberFormat="1" applyFont="1" applyFill="1" applyBorder="1"/>
    <xf numFmtId="164" fontId="0" fillId="2" borderId="0" xfId="1" applyNumberFormat="1" applyFont="1" applyFill="1" applyBorder="1" applyAlignment="1">
      <alignment horizontal="right" vertical="center" wrapText="1"/>
    </xf>
    <xf numFmtId="1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2" applyFont="1"/>
    <xf numFmtId="0" fontId="2" fillId="0" borderId="0" xfId="0" applyFont="1" applyAlignment="1">
      <alignment horizontal="center" vertical="center"/>
    </xf>
    <xf numFmtId="164" fontId="0" fillId="2" borderId="0" xfId="1" applyNumberFormat="1" applyFont="1" applyFill="1" applyBorder="1" applyAlignment="1">
      <alignment vertical="center"/>
    </xf>
    <xf numFmtId="0" fontId="0" fillId="2" borderId="0" xfId="0" applyFill="1"/>
    <xf numFmtId="164" fontId="0" fillId="2" borderId="0" xfId="1" applyNumberFormat="1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5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F53B-F30E-4238-9469-A6F946253E2A}">
  <dimension ref="A1:I21"/>
  <sheetViews>
    <sheetView workbookViewId="0">
      <selection activeCell="A2" sqref="A2"/>
    </sheetView>
  </sheetViews>
  <sheetFormatPr baseColWidth="10" defaultRowHeight="14.4" x14ac:dyDescent="0.3"/>
  <cols>
    <col min="1" max="1" width="29.33203125" customWidth="1"/>
  </cols>
  <sheetData>
    <row r="1" spans="1:9" x14ac:dyDescent="0.3">
      <c r="A1" t="s">
        <v>14</v>
      </c>
    </row>
    <row r="2" spans="1:9" x14ac:dyDescent="0.3">
      <c r="A2" s="19" t="s">
        <v>15</v>
      </c>
    </row>
    <row r="6" spans="1:9" ht="28.8" x14ac:dyDescent="0.3">
      <c r="A6" s="9" t="s">
        <v>0</v>
      </c>
      <c r="B6" s="9" t="s">
        <v>1</v>
      </c>
      <c r="C6" s="9" t="s">
        <v>2</v>
      </c>
      <c r="D6" s="9" t="s">
        <v>12</v>
      </c>
      <c r="E6" s="9" t="s">
        <v>13</v>
      </c>
      <c r="F6" s="9" t="s">
        <v>3</v>
      </c>
      <c r="G6" s="9" t="s">
        <v>4</v>
      </c>
      <c r="H6" s="10" t="s">
        <v>5</v>
      </c>
      <c r="I6" s="11" t="s">
        <v>6</v>
      </c>
    </row>
    <row r="7" spans="1:9" x14ac:dyDescent="0.3">
      <c r="A7" s="1" t="s">
        <v>7</v>
      </c>
      <c r="B7" s="2"/>
      <c r="C7" s="2"/>
      <c r="D7" s="2"/>
      <c r="E7" s="2"/>
      <c r="F7" s="2"/>
      <c r="G7" s="2"/>
      <c r="H7" s="2"/>
      <c r="I7" s="8"/>
    </row>
    <row r="8" spans="1:9" x14ac:dyDescent="0.3">
      <c r="A8" s="1">
        <v>2005</v>
      </c>
      <c r="B8" s="3">
        <v>45520</v>
      </c>
      <c r="C8" s="3">
        <v>15857</v>
      </c>
      <c r="D8" s="3">
        <v>85</v>
      </c>
      <c r="E8" s="3">
        <v>0</v>
      </c>
      <c r="F8" s="3">
        <v>13411</v>
      </c>
      <c r="G8" s="3">
        <v>121</v>
      </c>
      <c r="H8" s="4">
        <f>SUM(B8:G8)</f>
        <v>74994</v>
      </c>
      <c r="I8" s="8"/>
    </row>
    <row r="9" spans="1:9" x14ac:dyDescent="0.3">
      <c r="A9" s="1">
        <v>2023</v>
      </c>
      <c r="B9" s="5">
        <v>27797</v>
      </c>
      <c r="C9" s="5">
        <v>19245</v>
      </c>
      <c r="D9" s="3">
        <v>1902</v>
      </c>
      <c r="E9" s="3">
        <v>0</v>
      </c>
      <c r="F9" s="5">
        <v>5603</v>
      </c>
      <c r="G9" s="5">
        <v>53</v>
      </c>
      <c r="H9" s="4">
        <f>SUM(B9:G9)</f>
        <v>54600</v>
      </c>
      <c r="I9" s="12">
        <f>(H9-H8)/H8</f>
        <v>-0.27194175534042725</v>
      </c>
    </row>
    <row r="10" spans="1:9" x14ac:dyDescent="0.3">
      <c r="A10" s="1" t="s">
        <v>8</v>
      </c>
      <c r="B10" s="2"/>
      <c r="C10" s="2"/>
      <c r="D10" s="2"/>
      <c r="E10" s="2"/>
      <c r="F10" s="2"/>
      <c r="G10" s="2"/>
      <c r="H10" s="2"/>
      <c r="I10" s="7"/>
    </row>
    <row r="11" spans="1:9" x14ac:dyDescent="0.3">
      <c r="A11" s="1">
        <v>2005</v>
      </c>
      <c r="B11" s="3">
        <v>23354</v>
      </c>
      <c r="C11" s="3">
        <v>28495</v>
      </c>
      <c r="D11" s="3">
        <v>0</v>
      </c>
      <c r="E11" s="3">
        <v>3008</v>
      </c>
      <c r="F11" s="3">
        <v>10260</v>
      </c>
      <c r="G11" s="3">
        <v>83</v>
      </c>
      <c r="H11" s="4">
        <f>SUM(B11:G11)</f>
        <v>65200</v>
      </c>
      <c r="I11" s="7"/>
    </row>
    <row r="12" spans="1:9" x14ac:dyDescent="0.3">
      <c r="A12" s="1">
        <v>2023</v>
      </c>
      <c r="B12" s="5">
        <v>21430</v>
      </c>
      <c r="C12" s="5">
        <v>30039</v>
      </c>
      <c r="D12" s="3">
        <v>0</v>
      </c>
      <c r="E12" s="3">
        <v>2825</v>
      </c>
      <c r="F12" s="5">
        <v>6844</v>
      </c>
      <c r="G12" s="5">
        <v>62</v>
      </c>
      <c r="H12" s="4">
        <f>SUM(B12:G12)</f>
        <v>61200</v>
      </c>
      <c r="I12" s="12">
        <f>(H12-H11)/H11</f>
        <v>-6.1349693251533742E-2</v>
      </c>
    </row>
    <row r="13" spans="1:9" x14ac:dyDescent="0.3">
      <c r="A13" s="1" t="s">
        <v>9</v>
      </c>
      <c r="B13" s="2"/>
      <c r="C13" s="2"/>
      <c r="D13" s="2"/>
      <c r="E13" s="2"/>
      <c r="F13" s="2"/>
      <c r="G13" s="2"/>
      <c r="H13" s="6"/>
      <c r="I13" s="7"/>
    </row>
    <row r="14" spans="1:9" x14ac:dyDescent="0.3">
      <c r="A14" s="1">
        <v>2005</v>
      </c>
      <c r="B14" s="3">
        <v>13059</v>
      </c>
      <c r="C14" s="3">
        <v>6015</v>
      </c>
      <c r="D14" s="3">
        <v>54662</v>
      </c>
      <c r="E14" s="3">
        <v>0</v>
      </c>
      <c r="F14" s="3">
        <v>3757</v>
      </c>
      <c r="G14" s="3">
        <v>513.5</v>
      </c>
      <c r="H14" s="4">
        <f>SUM(B14:G14)</f>
        <v>78006.5</v>
      </c>
      <c r="I14" s="7"/>
    </row>
    <row r="15" spans="1:9" x14ac:dyDescent="0.3">
      <c r="A15" s="1">
        <v>2023</v>
      </c>
      <c r="B15" s="5">
        <v>3636</v>
      </c>
      <c r="C15" s="5">
        <v>1577</v>
      </c>
      <c r="D15" s="5">
        <v>32663</v>
      </c>
      <c r="E15" s="5">
        <v>0</v>
      </c>
      <c r="F15" s="5">
        <v>1774.4</v>
      </c>
      <c r="G15" s="5">
        <v>551.1</v>
      </c>
      <c r="H15" s="4">
        <f>SUM(B15:G15)</f>
        <v>40201.5</v>
      </c>
      <c r="I15" s="12">
        <f>(H15-H14)/H14</f>
        <v>-0.48463910058777154</v>
      </c>
    </row>
    <row r="16" spans="1:9" x14ac:dyDescent="0.3">
      <c r="A16" s="1" t="s">
        <v>10</v>
      </c>
      <c r="B16" s="2"/>
      <c r="C16" s="2"/>
      <c r="D16" s="2"/>
      <c r="E16" s="2"/>
      <c r="F16" s="2"/>
      <c r="G16" s="2"/>
      <c r="H16" s="6"/>
      <c r="I16" s="7"/>
    </row>
    <row r="17" spans="1:9" x14ac:dyDescent="0.3">
      <c r="A17" s="1">
        <v>2005</v>
      </c>
      <c r="B17" s="3">
        <v>4992</v>
      </c>
      <c r="C17" s="3">
        <v>5514</v>
      </c>
      <c r="D17" s="3">
        <v>0</v>
      </c>
      <c r="E17" s="3">
        <v>0</v>
      </c>
      <c r="F17" s="3">
        <v>510.4</v>
      </c>
      <c r="G17" s="3">
        <v>0</v>
      </c>
      <c r="H17" s="4">
        <f>SUM(B17:G17)</f>
        <v>11016.4</v>
      </c>
      <c r="I17" s="7"/>
    </row>
    <row r="18" spans="1:9" x14ac:dyDescent="0.3">
      <c r="A18" s="1">
        <v>2023</v>
      </c>
      <c r="B18" s="5">
        <v>5827</v>
      </c>
      <c r="C18" s="5">
        <v>5885</v>
      </c>
      <c r="D18" s="5">
        <v>0</v>
      </c>
      <c r="E18" s="5">
        <v>0</v>
      </c>
      <c r="F18" s="5">
        <v>44.5</v>
      </c>
      <c r="G18" s="5">
        <v>0</v>
      </c>
      <c r="H18" s="4">
        <f>SUM(B18:G18)</f>
        <v>11756.5</v>
      </c>
      <c r="I18" s="12">
        <f>(H18-H17)/H17</f>
        <v>6.7181656439490256E-2</v>
      </c>
    </row>
    <row r="19" spans="1:9" x14ac:dyDescent="0.3">
      <c r="A19" s="1" t="s">
        <v>11</v>
      </c>
      <c r="B19" s="2"/>
      <c r="C19" s="2"/>
      <c r="D19" s="2"/>
      <c r="E19" s="2"/>
      <c r="F19" s="2"/>
      <c r="G19" s="2"/>
      <c r="H19" s="6"/>
      <c r="I19" s="7"/>
    </row>
    <row r="20" spans="1:9" x14ac:dyDescent="0.3">
      <c r="A20" s="1">
        <v>2005</v>
      </c>
      <c r="B20" s="3">
        <v>4063</v>
      </c>
      <c r="C20" s="3">
        <v>0</v>
      </c>
      <c r="D20" s="3">
        <v>0</v>
      </c>
      <c r="E20" s="3">
        <v>0</v>
      </c>
      <c r="F20" s="3">
        <v>3.5</v>
      </c>
      <c r="G20" s="3">
        <v>4.4000000000000004</v>
      </c>
      <c r="H20" s="4">
        <f>SUM(B20:G20)</f>
        <v>4070.9</v>
      </c>
      <c r="I20" s="7"/>
    </row>
    <row r="21" spans="1:9" x14ac:dyDescent="0.3">
      <c r="A21" s="1">
        <v>2023</v>
      </c>
      <c r="B21" s="5">
        <v>4282</v>
      </c>
      <c r="C21" s="5">
        <v>71</v>
      </c>
      <c r="D21" s="3">
        <v>0</v>
      </c>
      <c r="E21" s="3">
        <v>0</v>
      </c>
      <c r="F21" s="5">
        <v>5</v>
      </c>
      <c r="G21" s="5">
        <v>9</v>
      </c>
      <c r="H21" s="4">
        <f>SUM(B21:G21)</f>
        <v>4367</v>
      </c>
      <c r="I21" s="12">
        <f>(H21-H20)/H20</f>
        <v>7.2735758677442308E-2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B6ED-4319-4F99-8AE6-52417F897324}">
  <dimension ref="A1:H22"/>
  <sheetViews>
    <sheetView tabSelected="1" workbookViewId="0"/>
  </sheetViews>
  <sheetFormatPr baseColWidth="10" defaultRowHeight="14.4" x14ac:dyDescent="0.3"/>
  <cols>
    <col min="1" max="1" width="12" customWidth="1"/>
    <col min="2" max="2" width="11.109375" bestFit="1" customWidth="1"/>
    <col min="3" max="3" width="9.88671875" bestFit="1" customWidth="1"/>
    <col min="4" max="4" width="10.6640625" customWidth="1"/>
    <col min="5" max="5" width="10" bestFit="1" customWidth="1"/>
    <col min="6" max="6" width="8.33203125" bestFit="1" customWidth="1"/>
    <col min="7" max="7" width="9.33203125" bestFit="1" customWidth="1"/>
    <col min="8" max="8" width="5.33203125" bestFit="1" customWidth="1"/>
  </cols>
  <sheetData>
    <row r="1" spans="1:8" x14ac:dyDescent="0.3">
      <c r="A1" t="s">
        <v>16</v>
      </c>
    </row>
    <row r="2" spans="1:8" x14ac:dyDescent="0.3">
      <c r="A2" s="19" t="s">
        <v>15</v>
      </c>
    </row>
    <row r="4" spans="1:8" ht="43.2" x14ac:dyDescent="0.3">
      <c r="A4" s="9" t="s">
        <v>0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13" t="s">
        <v>5</v>
      </c>
      <c r="H4" s="9" t="s">
        <v>6</v>
      </c>
    </row>
    <row r="5" spans="1:8" x14ac:dyDescent="0.3">
      <c r="A5" s="1" t="s">
        <v>1</v>
      </c>
      <c r="B5" s="14"/>
      <c r="C5" s="14"/>
      <c r="D5" s="14"/>
      <c r="E5" s="14"/>
      <c r="F5" s="14"/>
      <c r="G5" s="2"/>
      <c r="H5" s="15"/>
    </row>
    <row r="6" spans="1:8" x14ac:dyDescent="0.3">
      <c r="A6" s="1">
        <v>2005</v>
      </c>
      <c r="B6" s="3">
        <v>45520</v>
      </c>
      <c r="C6" s="3">
        <v>23354</v>
      </c>
      <c r="D6" s="3">
        <v>13059</v>
      </c>
      <c r="E6" s="3">
        <v>4992</v>
      </c>
      <c r="F6" s="3">
        <v>4063</v>
      </c>
      <c r="G6" s="4">
        <f>SUM(B6:F6)</f>
        <v>90988</v>
      </c>
      <c r="H6" s="15"/>
    </row>
    <row r="7" spans="1:8" x14ac:dyDescent="0.3">
      <c r="A7" s="1">
        <v>2023</v>
      </c>
      <c r="B7" s="5">
        <v>27797</v>
      </c>
      <c r="C7" s="5">
        <v>21430</v>
      </c>
      <c r="D7" s="5">
        <v>3636</v>
      </c>
      <c r="E7" s="5">
        <v>5827</v>
      </c>
      <c r="F7" s="5">
        <v>4282</v>
      </c>
      <c r="G7" s="4">
        <f>SUM(B7:F7)</f>
        <v>62972</v>
      </c>
      <c r="H7" s="12">
        <f>(G7-G6)/G6</f>
        <v>-0.30790873521783091</v>
      </c>
    </row>
    <row r="8" spans="1:8" x14ac:dyDescent="0.3">
      <c r="A8" s="1" t="s">
        <v>2</v>
      </c>
      <c r="B8" s="16"/>
      <c r="C8" s="16"/>
      <c r="D8" s="16"/>
      <c r="E8" s="16"/>
      <c r="F8" s="16"/>
      <c r="G8" s="17"/>
      <c r="H8" s="18"/>
    </row>
    <row r="9" spans="1:8" x14ac:dyDescent="0.3">
      <c r="A9" s="1">
        <v>2005</v>
      </c>
      <c r="B9" s="3">
        <v>15857</v>
      </c>
      <c r="C9" s="3">
        <v>28495</v>
      </c>
      <c r="D9" s="3">
        <v>6015</v>
      </c>
      <c r="E9" s="3">
        <v>5514</v>
      </c>
      <c r="F9" s="3">
        <v>0</v>
      </c>
      <c r="G9" s="4">
        <f>SUM(B9:F9)</f>
        <v>55881</v>
      </c>
      <c r="H9" s="18"/>
    </row>
    <row r="10" spans="1:8" x14ac:dyDescent="0.3">
      <c r="A10" s="1">
        <v>2023</v>
      </c>
      <c r="B10" s="5">
        <v>19245</v>
      </c>
      <c r="C10" s="5">
        <v>30039</v>
      </c>
      <c r="D10" s="5">
        <v>1577</v>
      </c>
      <c r="E10" s="5">
        <v>5885</v>
      </c>
      <c r="F10" s="5">
        <v>70.7</v>
      </c>
      <c r="G10" s="4">
        <f>SUM(B10:F10)</f>
        <v>56816.7</v>
      </c>
      <c r="H10" s="12">
        <f>(G10-G9)/G9</f>
        <v>1.6744510656573737E-2</v>
      </c>
    </row>
    <row r="11" spans="1:8" ht="28.8" x14ac:dyDescent="0.3">
      <c r="A11" s="1" t="s">
        <v>12</v>
      </c>
      <c r="B11" s="16"/>
      <c r="C11" s="16"/>
      <c r="D11" s="16"/>
      <c r="E11" s="16"/>
      <c r="F11" s="16"/>
      <c r="G11" s="17"/>
      <c r="H11" s="18"/>
    </row>
    <row r="12" spans="1:8" x14ac:dyDescent="0.3">
      <c r="A12" s="1">
        <v>2005</v>
      </c>
      <c r="B12" s="3">
        <v>85</v>
      </c>
      <c r="C12" s="3">
        <v>0</v>
      </c>
      <c r="D12" s="3">
        <v>54662</v>
      </c>
      <c r="E12" s="3">
        <v>0</v>
      </c>
      <c r="F12" s="3">
        <v>0</v>
      </c>
      <c r="G12" s="4">
        <f>SUM(B12:F12)</f>
        <v>54747</v>
      </c>
      <c r="H12" s="18"/>
    </row>
    <row r="13" spans="1:8" x14ac:dyDescent="0.3">
      <c r="A13" s="1">
        <v>2023</v>
      </c>
      <c r="B13" s="3">
        <v>1902</v>
      </c>
      <c r="C13" s="3">
        <v>0</v>
      </c>
      <c r="D13" s="5">
        <v>32663</v>
      </c>
      <c r="E13" s="3">
        <v>0</v>
      </c>
      <c r="F13" s="3">
        <v>0</v>
      </c>
      <c r="G13" s="4">
        <f>SUM(B13:F13)</f>
        <v>34565</v>
      </c>
      <c r="H13" s="12">
        <f>(G13-G12)/G12</f>
        <v>-0.36864120408424206</v>
      </c>
    </row>
    <row r="14" spans="1:8" ht="28.8" x14ac:dyDescent="0.3">
      <c r="A14" s="1" t="s">
        <v>13</v>
      </c>
      <c r="B14" s="16"/>
      <c r="C14" s="16"/>
      <c r="D14" s="16"/>
      <c r="E14" s="16"/>
      <c r="F14" s="16"/>
      <c r="G14" s="17"/>
      <c r="H14" s="18"/>
    </row>
    <row r="15" spans="1:8" x14ac:dyDescent="0.3">
      <c r="A15" s="1">
        <v>2005</v>
      </c>
      <c r="B15" s="3">
        <v>0</v>
      </c>
      <c r="C15" s="3">
        <v>3008</v>
      </c>
      <c r="D15" s="3">
        <v>0</v>
      </c>
      <c r="E15" s="3">
        <v>0</v>
      </c>
      <c r="F15" s="3">
        <v>0</v>
      </c>
      <c r="G15" s="4">
        <f>SUM(B15:F15)</f>
        <v>3008</v>
      </c>
      <c r="H15" s="18"/>
    </row>
    <row r="16" spans="1:8" x14ac:dyDescent="0.3">
      <c r="A16" s="1">
        <v>2023</v>
      </c>
      <c r="B16" s="3">
        <v>0</v>
      </c>
      <c r="C16" s="3">
        <v>2825</v>
      </c>
      <c r="D16" s="5">
        <v>0</v>
      </c>
      <c r="E16" s="3">
        <v>0</v>
      </c>
      <c r="F16" s="3">
        <v>0</v>
      </c>
      <c r="G16" s="4">
        <f>SUM(B16:F16)</f>
        <v>2825</v>
      </c>
      <c r="H16" s="12">
        <f>(G16-G15)/G15</f>
        <v>-6.0837765957446811E-2</v>
      </c>
    </row>
    <row r="17" spans="1:8" x14ac:dyDescent="0.3">
      <c r="A17" s="1" t="s">
        <v>3</v>
      </c>
      <c r="B17" s="16"/>
      <c r="C17" s="16"/>
      <c r="D17" s="16"/>
      <c r="E17" s="16"/>
      <c r="F17" s="16"/>
      <c r="G17" s="17"/>
      <c r="H17" s="18"/>
    </row>
    <row r="18" spans="1:8" x14ac:dyDescent="0.3">
      <c r="A18" s="1">
        <v>2005</v>
      </c>
      <c r="B18" s="3">
        <v>13411</v>
      </c>
      <c r="C18" s="3">
        <v>10261</v>
      </c>
      <c r="D18" s="3">
        <v>3757</v>
      </c>
      <c r="E18" s="3">
        <v>510</v>
      </c>
      <c r="F18" s="3">
        <v>4</v>
      </c>
      <c r="G18" s="4">
        <f>SUM(B18:F18)</f>
        <v>27943</v>
      </c>
      <c r="H18" s="18"/>
    </row>
    <row r="19" spans="1:8" x14ac:dyDescent="0.3">
      <c r="A19" s="1">
        <v>2023</v>
      </c>
      <c r="B19" s="5">
        <v>5603</v>
      </c>
      <c r="C19" s="5">
        <v>6844</v>
      </c>
      <c r="D19" s="5">
        <v>1774</v>
      </c>
      <c r="E19" s="5">
        <v>45</v>
      </c>
      <c r="F19" s="5">
        <v>5</v>
      </c>
      <c r="G19" s="4">
        <f>SUM(B19:F19)</f>
        <v>14271</v>
      </c>
      <c r="H19" s="12">
        <f>(G19-G18)/G18</f>
        <v>-0.48928175213828151</v>
      </c>
    </row>
    <row r="20" spans="1:8" x14ac:dyDescent="0.3">
      <c r="A20" s="1" t="s">
        <v>4</v>
      </c>
      <c r="B20" s="16"/>
      <c r="C20" s="16"/>
      <c r="D20" s="16"/>
      <c r="E20" s="16"/>
      <c r="F20" s="16"/>
      <c r="G20" s="17"/>
      <c r="H20" s="18"/>
    </row>
    <row r="21" spans="1:8" x14ac:dyDescent="0.3">
      <c r="A21" s="1">
        <v>2005</v>
      </c>
      <c r="B21" s="3">
        <v>121</v>
      </c>
      <c r="C21" s="3">
        <v>83</v>
      </c>
      <c r="D21" s="3">
        <v>513.5</v>
      </c>
      <c r="E21" s="3">
        <v>0</v>
      </c>
      <c r="F21" s="3">
        <v>4.4000000000000004</v>
      </c>
      <c r="G21" s="4">
        <f>SUM(B21:F21)</f>
        <v>721.9</v>
      </c>
      <c r="H21" s="18"/>
    </row>
    <row r="22" spans="1:8" x14ac:dyDescent="0.3">
      <c r="A22" s="1">
        <v>2023</v>
      </c>
      <c r="B22" s="5">
        <v>53</v>
      </c>
      <c r="C22" s="5">
        <v>62</v>
      </c>
      <c r="D22" s="5">
        <v>551.1</v>
      </c>
      <c r="E22" s="3">
        <v>0</v>
      </c>
      <c r="F22" s="5">
        <v>9</v>
      </c>
      <c r="G22" s="4">
        <f>SUM(B22:F22)</f>
        <v>675.1</v>
      </c>
      <c r="H22" s="12">
        <f>(G22-G21)/G21</f>
        <v>-6.4828923673638947E-2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ENERGIE</vt:lpstr>
      <vt:lpstr>SECTEURS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2024-06-16T20:44:47Z</dcterms:created>
  <dcterms:modified xsi:type="dcterms:W3CDTF">2026-07-22T14:54:43Z</dcterms:modified>
</cp:coreProperties>
</file>